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0" yWindow="0" windowWidth="28755" windowHeight="12495" tabRatio="958"/>
  </bookViews>
  <sheets>
    <sheet name="Астрономия" sheetId="1" r:id="rId1"/>
  </sheets>
  <definedNames>
    <definedName name="_xlnm._FilterDatabase" localSheetId="0" hidden="1">Астрономия!$A$1:$G$23</definedName>
    <definedName name="_xlnm.Print_Area" localSheetId="0">Астрономия!$A$1:$G$38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G36" i="1"/>
  <c r="G37" i="1"/>
  <c r="G34" i="1"/>
  <c r="G32" i="1"/>
  <c r="G31" i="1"/>
  <c r="G30" i="1"/>
  <c r="G29" i="1"/>
  <c r="G26" i="1"/>
  <c r="G25" i="1"/>
  <c r="G24" i="1"/>
  <c r="G23" i="1"/>
  <c r="G22" i="1"/>
  <c r="G20" i="1"/>
  <c r="G19" i="1"/>
  <c r="G18" i="1"/>
  <c r="G17" i="1"/>
  <c r="G16" i="1"/>
  <c r="G15" i="1"/>
  <c r="G13" i="1"/>
  <c r="G12" i="1"/>
  <c r="G11" i="1"/>
  <c r="G10" i="1"/>
  <c r="G38" i="1" l="1"/>
</calcChain>
</file>

<file path=xl/sharedStrings.xml><?xml version="1.0" encoding="utf-8"?>
<sst xmlns="http://schemas.openxmlformats.org/spreadsheetml/2006/main" count="69" uniqueCount="53">
  <si>
    <t>№</t>
  </si>
  <si>
    <t>Наименование</t>
  </si>
  <si>
    <t>Кол-во</t>
  </si>
  <si>
    <t>Цена</t>
  </si>
  <si>
    <t>Сумма</t>
  </si>
  <si>
    <t>1</t>
  </si>
  <si>
    <t>2</t>
  </si>
  <si>
    <t>3</t>
  </si>
  <si>
    <t>4</t>
  </si>
  <si>
    <t>5</t>
  </si>
  <si>
    <t>Фото</t>
  </si>
  <si>
    <t xml:space="preserve">Приборы демонстрационные </t>
  </si>
  <si>
    <t>Солнечные часы</t>
  </si>
  <si>
    <t>Приборы лабораторные</t>
  </si>
  <si>
    <t>Глобус звездного неба d=210 мм</t>
  </si>
  <si>
    <t>Глобус Луны d=210 мм</t>
  </si>
  <si>
    <t>Глобус Земли физический 210 мм</t>
  </si>
  <si>
    <t>Подвижная карта звездного неба</t>
  </si>
  <si>
    <t>Телескоп рефрактор</t>
  </si>
  <si>
    <t>Модели</t>
  </si>
  <si>
    <t>Модель Солнце-Земля-Луна</t>
  </si>
  <si>
    <t>Модель "Строение Солнечной системы" (электрическая)</t>
  </si>
  <si>
    <t>Модель Солнечной системы</t>
  </si>
  <si>
    <t>Армиллярная сфера</t>
  </si>
  <si>
    <t>Экранные и печатные пособия</t>
  </si>
  <si>
    <t>Учебные таблицы</t>
  </si>
  <si>
    <t xml:space="preserve">Земля и Солнце </t>
  </si>
  <si>
    <t xml:space="preserve">Земля как планета </t>
  </si>
  <si>
    <t xml:space="preserve">Комплект таблиц "Планеты солнечной системы" </t>
  </si>
  <si>
    <t xml:space="preserve">Эволюция Вселенной </t>
  </si>
  <si>
    <t>Диски</t>
  </si>
  <si>
    <t>Астрономия - 1</t>
  </si>
  <si>
    <t>Астрономия - 2</t>
  </si>
  <si>
    <t>Астрономия. Наша Вселенная</t>
  </si>
  <si>
    <t>Астрономия. Звезда по имени Солнце</t>
  </si>
  <si>
    <t>Глобус звездного неба  (d=320)</t>
  </si>
  <si>
    <t>Глобус Луны (d=320)</t>
  </si>
  <si>
    <t>Глобус Марса  (d=320)</t>
  </si>
  <si>
    <r>
      <rPr>
        <b/>
        <sz val="14"/>
        <rFont val="Times New Roman"/>
        <family val="1"/>
        <charset val="204"/>
      </rPr>
      <t xml:space="preserve">                       </t>
    </r>
    <r>
      <rPr>
        <sz val="10"/>
        <rFont val="Arial"/>
        <family val="2"/>
        <charset val="204"/>
      </rPr>
      <t xml:space="preserve">
                         </t>
    </r>
  </si>
  <si>
    <t>Карта звездного неба (69*101 см)</t>
  </si>
  <si>
    <t>2.14.134.</t>
  </si>
  <si>
    <t>2.14.121.</t>
  </si>
  <si>
    <t>2.14.117.</t>
  </si>
  <si>
    <t>2.14.127.</t>
  </si>
  <si>
    <t>2.14.129.</t>
  </si>
  <si>
    <t>2.14.138.</t>
  </si>
  <si>
    <t>2.14.137.</t>
  </si>
  <si>
    <t>2.11.астр</t>
  </si>
  <si>
    <t>Итого на кабинет из расчета на 30 учащихся</t>
  </si>
  <si>
    <t>По приказу МО от 28.11.2024 г. № 838</t>
  </si>
  <si>
    <r>
      <t xml:space="preserve">                      </t>
    </r>
    <r>
      <rPr>
        <b/>
        <sz val="16"/>
        <rFont val="Calibri"/>
        <family val="2"/>
        <charset val="204"/>
        <scheme val="minor"/>
      </rPr>
      <t xml:space="preserve">Кабинет Астрономии                            </t>
    </r>
  </si>
  <si>
    <t>ИЮНЬ 2026</t>
  </si>
  <si>
    <r>
      <rPr>
        <sz val="11"/>
        <color theme="1"/>
        <rFont val="Calibri"/>
        <family val="2"/>
        <charset val="204"/>
        <scheme val="minor"/>
      </rPr>
      <t>Модель небесной сферы</t>
    </r>
    <r>
      <rPr>
        <b/>
        <sz val="11"/>
        <color theme="1"/>
        <rFont val="Calibri"/>
        <family val="2"/>
        <charset val="204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</si>
</sst>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0.00;[Red]0.00"/>
  </numFmts>
  <fonts count="34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59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44"/>
      <name val="Calibri"/>
      <family val="2"/>
      <charset val="204"/>
    </font>
    <font>
      <b/>
      <sz val="15"/>
      <color indexed="19"/>
      <name val="Calibri"/>
      <family val="2"/>
      <charset val="204"/>
    </font>
    <font>
      <b/>
      <sz val="13"/>
      <color indexed="19"/>
      <name val="Calibri"/>
      <family val="2"/>
      <charset val="204"/>
    </font>
    <font>
      <b/>
      <sz val="11"/>
      <color indexed="1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9"/>
      <name val="Cambria"/>
      <family val="2"/>
      <charset val="204"/>
    </font>
    <font>
      <sz val="11"/>
      <color indexed="27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4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21"/>
        <bgColor indexed="38"/>
      </patternFill>
    </fill>
    <fill>
      <patternFill patternType="solid">
        <fgColor indexed="61"/>
        <bgColor indexed="23"/>
      </patternFill>
    </fill>
    <fill>
      <patternFill patternType="solid">
        <fgColor indexed="58"/>
        <bgColor indexed="59"/>
      </patternFill>
    </fill>
    <fill>
      <patternFill patternType="solid">
        <fgColor indexed="41"/>
        <bgColor indexed="44"/>
      </patternFill>
    </fill>
    <fill>
      <patternFill patternType="solid">
        <fgColor indexed="63"/>
        <bgColor indexed="59"/>
      </patternFill>
    </fill>
    <fill>
      <patternFill patternType="solid">
        <fgColor indexed="62"/>
        <bgColor indexed="56"/>
      </patternFill>
    </fill>
    <fill>
      <patternFill patternType="solid">
        <fgColor indexed="29"/>
        <bgColor indexed="52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41"/>
      </patternFill>
    </fill>
    <fill>
      <patternFill patternType="solid">
        <fgColor indexed="30"/>
        <bgColor indexed="38"/>
      </patternFill>
    </fill>
    <fill>
      <patternFill patternType="solid">
        <fgColor indexed="46"/>
        <bgColor indexed="24"/>
      </patternFill>
    </fill>
    <fill>
      <patternFill patternType="solid">
        <fgColor indexed="25"/>
        <bgColor indexed="54"/>
      </patternFill>
    </fill>
    <fill>
      <patternFill patternType="solid">
        <fgColor indexed="44"/>
        <bgColor indexed="31"/>
      </patternFill>
    </fill>
    <fill>
      <patternFill patternType="solid">
        <fgColor indexed="59"/>
        <bgColor indexed="63"/>
      </patternFill>
    </fill>
    <fill>
      <patternFill patternType="solid">
        <fgColor indexed="10"/>
        <bgColor indexed="60"/>
      </patternFill>
    </fill>
    <fill>
      <patternFill patternType="solid">
        <fgColor indexed="20"/>
        <bgColor indexed="36"/>
      </patternFill>
    </fill>
    <fill>
      <patternFill patternType="solid">
        <fgColor indexed="16"/>
        <bgColor indexed="37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indexed="54"/>
        <bgColor indexed="25"/>
      </patternFill>
    </fill>
    <fill>
      <patternFill patternType="solid">
        <fgColor indexed="26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/>
      <right/>
      <top/>
      <bottom style="thick">
        <color indexed="5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double">
        <color indexed="52"/>
      </left>
      <right style="double">
        <color indexed="52"/>
      </right>
      <top style="double">
        <color indexed="52"/>
      </top>
      <bottom style="double">
        <color indexed="52"/>
      </bottom>
      <diagonal/>
    </border>
    <border>
      <left/>
      <right/>
      <top/>
      <bottom style="double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2" applyNumberFormat="0" applyAlignment="0" applyProtection="0"/>
    <xf numFmtId="0" fontId="5" fillId="20" borderId="3" applyNumberFormat="0" applyAlignment="0" applyProtection="0"/>
    <xf numFmtId="0" fontId="6" fillId="20" borderId="2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24" fillId="0" borderId="0"/>
    <xf numFmtId="0" fontId="14" fillId="0" borderId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2" fillId="23" borderId="1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2" fillId="0" borderId="0" applyFill="0" applyBorder="0" applyAlignment="0" applyProtection="0"/>
    <xf numFmtId="0" fontId="19" fillId="4" borderId="0" applyNumberFormat="0" applyBorder="0" applyAlignment="0" applyProtection="0"/>
    <xf numFmtId="0" fontId="25" fillId="0" borderId="0"/>
  </cellStyleXfs>
  <cellXfs count="107">
    <xf numFmtId="0" fontId="0" fillId="0" borderId="0" xfId="0"/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2" fontId="20" fillId="0" borderId="0" xfId="0" applyNumberFormat="1" applyFont="1" applyAlignment="1">
      <alignment vertical="center"/>
    </xf>
    <xf numFmtId="0" fontId="20" fillId="0" borderId="0" xfId="0" applyFont="1" applyAlignment="1">
      <alignment vertical="top"/>
    </xf>
    <xf numFmtId="0" fontId="14" fillId="0" borderId="0" xfId="39" applyFont="1"/>
    <xf numFmtId="165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 wrapText="1"/>
    </xf>
    <xf numFmtId="49" fontId="26" fillId="0" borderId="23" xfId="39" applyNumberFormat="1" applyFont="1" applyFill="1" applyBorder="1" applyAlignment="1">
      <alignment horizontal="center" vertical="center" wrapText="1"/>
    </xf>
    <xf numFmtId="0" fontId="26" fillId="0" borderId="10" xfId="39" applyFont="1" applyFill="1" applyBorder="1" applyAlignment="1">
      <alignment horizontal="center" vertical="center" wrapText="1"/>
    </xf>
    <xf numFmtId="0" fontId="26" fillId="0" borderId="10" xfId="45" applyNumberFormat="1" applyFont="1" applyFill="1" applyBorder="1" applyAlignment="1" applyProtection="1">
      <alignment horizontal="center" vertical="center" wrapText="1"/>
    </xf>
    <xf numFmtId="2" fontId="26" fillId="0" borderId="10" xfId="45" applyNumberFormat="1" applyFont="1" applyFill="1" applyBorder="1" applyAlignment="1" applyProtection="1">
      <alignment horizontal="center" vertical="center" wrapText="1"/>
    </xf>
    <xf numFmtId="165" fontId="26" fillId="0" borderId="17" xfId="45" applyNumberFormat="1" applyFont="1" applyFill="1" applyBorder="1" applyAlignment="1" applyProtection="1">
      <alignment horizontal="center" vertical="center" wrapText="1"/>
    </xf>
    <xf numFmtId="49" fontId="27" fillId="0" borderId="34" xfId="39" applyNumberFormat="1" applyFont="1" applyBorder="1" applyAlignment="1">
      <alignment horizontal="center" vertical="center" wrapText="1"/>
    </xf>
    <xf numFmtId="0" fontId="28" fillId="26" borderId="35" xfId="0" applyFont="1" applyFill="1" applyBorder="1" applyAlignment="1">
      <alignment horizontal="center" vertical="center"/>
    </xf>
    <xf numFmtId="0" fontId="28" fillId="26" borderId="36" xfId="0" applyFont="1" applyFill="1" applyBorder="1" applyAlignment="1">
      <alignment horizontal="center" vertical="center"/>
    </xf>
    <xf numFmtId="0" fontId="28" fillId="26" borderId="37" xfId="0" applyFont="1" applyFill="1" applyBorder="1" applyAlignment="1">
      <alignment horizontal="center" vertical="center"/>
    </xf>
    <xf numFmtId="49" fontId="26" fillId="0" borderId="13" xfId="0" applyNumberFormat="1" applyFont="1" applyBorder="1" applyAlignment="1">
      <alignment horizontal="right" vertical="center"/>
    </xf>
    <xf numFmtId="49" fontId="26" fillId="0" borderId="14" xfId="0" applyNumberFormat="1" applyFont="1" applyBorder="1" applyAlignment="1">
      <alignment horizontal="right" vertical="center"/>
    </xf>
    <xf numFmtId="49" fontId="26" fillId="0" borderId="15" xfId="0" applyNumberFormat="1" applyFont="1" applyBorder="1" applyAlignment="1">
      <alignment horizontal="right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30" fillId="27" borderId="13" xfId="47" applyFont="1" applyFill="1" applyBorder="1" applyAlignment="1">
      <alignment horizontal="center" vertical="center" wrapText="1"/>
    </xf>
    <xf numFmtId="0" fontId="30" fillId="27" borderId="14" xfId="47" applyFont="1" applyFill="1" applyBorder="1" applyAlignment="1">
      <alignment horizontal="center" vertical="center" wrapText="1"/>
    </xf>
    <xf numFmtId="0" fontId="30" fillId="27" borderId="15" xfId="47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0" fontId="1" fillId="24" borderId="11" xfId="47" applyFont="1" applyFill="1" applyBorder="1" applyAlignment="1">
      <alignment vertical="center" wrapText="1"/>
    </xf>
    <xf numFmtId="0" fontId="1" fillId="24" borderId="11" xfId="47" applyFont="1" applyFill="1" applyBorder="1" applyAlignment="1">
      <alignment horizontal="center" vertical="center" wrapText="1"/>
    </xf>
    <xf numFmtId="0" fontId="1" fillId="24" borderId="11" xfId="47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16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1" fillId="24" borderId="10" xfId="47" applyFont="1" applyFill="1" applyBorder="1" applyAlignment="1">
      <alignment vertical="center" wrapText="1"/>
    </xf>
    <xf numFmtId="0" fontId="1" fillId="24" borderId="10" xfId="47" applyFont="1" applyFill="1" applyBorder="1" applyAlignment="1">
      <alignment horizontal="center" vertical="center" wrapText="1"/>
    </xf>
    <xf numFmtId="0" fontId="1" fillId="24" borderId="10" xfId="47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1" fillId="0" borderId="17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center" vertical="center"/>
    </xf>
    <xf numFmtId="0" fontId="1" fillId="24" borderId="12" xfId="47" applyFont="1" applyFill="1" applyBorder="1" applyAlignment="1">
      <alignment vertical="center" wrapText="1"/>
    </xf>
    <xf numFmtId="0" fontId="1" fillId="24" borderId="12" xfId="47" applyFont="1" applyFill="1" applyBorder="1" applyAlignment="1">
      <alignment horizontal="center" vertical="center" wrapText="1"/>
    </xf>
    <xf numFmtId="0" fontId="1" fillId="24" borderId="12" xfId="47" applyFont="1" applyFill="1" applyBorder="1" applyAlignment="1">
      <alignment horizontal="center" vertical="center"/>
    </xf>
    <xf numFmtId="2" fontId="1" fillId="0" borderId="12" xfId="47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center" vertical="center"/>
    </xf>
    <xf numFmtId="0" fontId="32" fillId="27" borderId="25" xfId="47" applyFont="1" applyFill="1" applyBorder="1" applyAlignment="1">
      <alignment horizontal="center" vertical="center" wrapText="1"/>
    </xf>
    <xf numFmtId="0" fontId="32" fillId="27" borderId="33" xfId="47" applyFont="1" applyFill="1" applyBorder="1" applyAlignment="1">
      <alignment horizontal="center" vertical="center" wrapText="1"/>
    </xf>
    <xf numFmtId="0" fontId="32" fillId="27" borderId="26" xfId="47" applyFont="1" applyFill="1" applyBorder="1" applyAlignment="1">
      <alignment horizontal="center" vertical="center" wrapText="1"/>
    </xf>
    <xf numFmtId="0" fontId="32" fillId="27" borderId="27" xfId="47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left" vertical="center" wrapText="1"/>
    </xf>
    <xf numFmtId="0" fontId="1" fillId="24" borderId="10" xfId="0" applyFont="1" applyFill="1" applyBorder="1" applyAlignment="1">
      <alignment horizontal="center" vertical="center" wrapText="1"/>
    </xf>
    <xf numFmtId="2" fontId="1" fillId="24" borderId="10" xfId="0" applyNumberFormat="1" applyFont="1" applyFill="1" applyBorder="1" applyAlignment="1">
      <alignment horizontal="center" vertical="center"/>
    </xf>
    <xf numFmtId="2" fontId="1" fillId="24" borderId="17" xfId="0" applyNumberFormat="1" applyFont="1" applyFill="1" applyBorder="1" applyAlignment="1">
      <alignment horizontal="center" vertical="center"/>
    </xf>
    <xf numFmtId="0" fontId="1" fillId="0" borderId="23" xfId="47" applyFont="1" applyFill="1" applyBorder="1" applyAlignment="1">
      <alignment horizontal="center" vertical="center" wrapText="1"/>
    </xf>
    <xf numFmtId="0" fontId="1" fillId="0" borderId="32" xfId="47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left" vertical="center" wrapText="1"/>
    </xf>
    <xf numFmtId="0" fontId="1" fillId="24" borderId="12" xfId="0" applyFont="1" applyFill="1" applyBorder="1" applyAlignment="1">
      <alignment horizontal="center" vertical="center" wrapText="1"/>
    </xf>
    <xf numFmtId="2" fontId="1" fillId="24" borderId="12" xfId="0" applyNumberFormat="1" applyFont="1" applyFill="1" applyBorder="1" applyAlignment="1">
      <alignment horizontal="center" vertical="center"/>
    </xf>
    <xf numFmtId="2" fontId="1" fillId="24" borderId="21" xfId="0" applyNumberFormat="1" applyFont="1" applyFill="1" applyBorder="1" applyAlignment="1">
      <alignment horizontal="center" vertical="center"/>
    </xf>
    <xf numFmtId="0" fontId="32" fillId="27" borderId="13" xfId="0" applyFont="1" applyFill="1" applyBorder="1" applyAlignment="1">
      <alignment horizontal="center" vertical="center" wrapText="1"/>
    </xf>
    <xf numFmtId="0" fontId="32" fillId="27" borderId="14" xfId="0" applyFont="1" applyFill="1" applyBorder="1" applyAlignment="1">
      <alignment horizontal="center" vertical="center" wrapText="1"/>
    </xf>
    <xf numFmtId="0" fontId="32" fillId="27" borderId="15" xfId="0" applyFont="1" applyFill="1" applyBorder="1" applyAlignment="1">
      <alignment horizontal="center" vertical="center" wrapText="1"/>
    </xf>
    <xf numFmtId="49" fontId="1" fillId="24" borderId="22" xfId="47" applyNumberFormat="1" applyFont="1" applyFill="1" applyBorder="1" applyAlignment="1">
      <alignment horizontal="center" vertical="center"/>
    </xf>
    <xf numFmtId="49" fontId="1" fillId="24" borderId="31" xfId="47" applyNumberFormat="1" applyFont="1" applyFill="1" applyBorder="1" applyAlignment="1">
      <alignment horizontal="center" vertical="center"/>
    </xf>
    <xf numFmtId="0" fontId="31" fillId="0" borderId="11" xfId="39" applyFont="1" applyFill="1" applyBorder="1" applyAlignment="1">
      <alignment vertical="center" wrapText="1"/>
    </xf>
    <xf numFmtId="0" fontId="1" fillId="24" borderId="11" xfId="39" applyFont="1" applyFill="1" applyBorder="1" applyAlignment="1">
      <alignment vertical="center" wrapText="1"/>
    </xf>
    <xf numFmtId="0" fontId="1" fillId="24" borderId="11" xfId="39" applyFont="1" applyFill="1" applyBorder="1" applyAlignment="1">
      <alignment horizontal="center" vertical="center"/>
    </xf>
    <xf numFmtId="2" fontId="1" fillId="24" borderId="11" xfId="39" applyNumberFormat="1" applyFont="1" applyFill="1" applyBorder="1" applyAlignment="1">
      <alignment horizontal="center" vertical="center"/>
    </xf>
    <xf numFmtId="2" fontId="1" fillId="24" borderId="16" xfId="0" applyNumberFormat="1" applyFont="1" applyFill="1" applyBorder="1" applyAlignment="1">
      <alignment horizontal="center" vertical="center"/>
    </xf>
    <xf numFmtId="49" fontId="1" fillId="24" borderId="23" xfId="47" applyNumberFormat="1" applyFont="1" applyFill="1" applyBorder="1" applyAlignment="1">
      <alignment horizontal="center" vertical="center"/>
    </xf>
    <xf numFmtId="49" fontId="1" fillId="24" borderId="30" xfId="47" applyNumberFormat="1" applyFont="1" applyFill="1" applyBorder="1" applyAlignment="1">
      <alignment horizontal="center" vertical="center"/>
    </xf>
    <xf numFmtId="0" fontId="1" fillId="24" borderId="10" xfId="39" applyFont="1" applyFill="1" applyBorder="1" applyAlignment="1">
      <alignment vertical="center" wrapText="1"/>
    </xf>
    <xf numFmtId="0" fontId="1" fillId="24" borderId="10" xfId="39" applyFont="1" applyFill="1" applyBorder="1" applyAlignment="1">
      <alignment horizontal="center" vertical="center"/>
    </xf>
    <xf numFmtId="2" fontId="1" fillId="24" borderId="10" xfId="39" applyNumberFormat="1" applyFont="1" applyFill="1" applyBorder="1" applyAlignment="1">
      <alignment horizontal="center" vertical="center"/>
    </xf>
    <xf numFmtId="0" fontId="1" fillId="0" borderId="10" xfId="47" applyFont="1" applyFill="1" applyBorder="1" applyAlignment="1">
      <alignment horizontal="left" vertical="center" wrapText="1"/>
    </xf>
    <xf numFmtId="0" fontId="1" fillId="0" borderId="10" xfId="47" applyFont="1" applyFill="1" applyBorder="1" applyAlignment="1">
      <alignment vertical="center" wrapText="1"/>
    </xf>
    <xf numFmtId="0" fontId="1" fillId="0" borderId="10" xfId="47" applyFont="1" applyFill="1" applyBorder="1" applyAlignment="1">
      <alignment horizontal="center" vertical="center"/>
    </xf>
    <xf numFmtId="0" fontId="32" fillId="27" borderId="13" xfId="47" applyFont="1" applyFill="1" applyBorder="1" applyAlignment="1">
      <alignment horizontal="center" vertical="center" wrapText="1"/>
    </xf>
    <xf numFmtId="0" fontId="32" fillId="27" borderId="14" xfId="47" applyFont="1" applyFill="1" applyBorder="1" applyAlignment="1">
      <alignment horizontal="center" vertical="center" wrapText="1"/>
    </xf>
    <xf numFmtId="0" fontId="32" fillId="27" borderId="15" xfId="47" applyFont="1" applyFill="1" applyBorder="1" applyAlignment="1">
      <alignment horizontal="center" vertical="center" wrapText="1"/>
    </xf>
    <xf numFmtId="0" fontId="33" fillId="25" borderId="13" xfId="47" applyFont="1" applyFill="1" applyBorder="1" applyAlignment="1">
      <alignment horizontal="center" vertical="center" wrapText="1"/>
    </xf>
    <xf numFmtId="0" fontId="33" fillId="25" borderId="14" xfId="47" applyFont="1" applyFill="1" applyBorder="1" applyAlignment="1">
      <alignment horizontal="center" vertical="center" wrapText="1"/>
    </xf>
    <xf numFmtId="0" fontId="33" fillId="25" borderId="15" xfId="47" applyFont="1" applyFill="1" applyBorder="1" applyAlignment="1">
      <alignment horizontal="center" vertical="center" wrapText="1"/>
    </xf>
    <xf numFmtId="2" fontId="1" fillId="24" borderId="11" xfId="0" applyNumberFormat="1" applyFont="1" applyFill="1" applyBorder="1" applyAlignment="1">
      <alignment horizontal="center" vertical="center"/>
    </xf>
    <xf numFmtId="0" fontId="1" fillId="24" borderId="23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vertical="center" wrapText="1"/>
    </xf>
    <xf numFmtId="2" fontId="1" fillId="24" borderId="10" xfId="0" applyNumberFormat="1" applyFont="1" applyFill="1" applyBorder="1" applyAlignment="1">
      <alignment horizontal="center" vertical="center" wrapText="1"/>
    </xf>
    <xf numFmtId="49" fontId="1" fillId="24" borderId="24" xfId="47" applyNumberFormat="1" applyFont="1" applyFill="1" applyBorder="1" applyAlignment="1">
      <alignment horizontal="center" vertical="center"/>
    </xf>
    <xf numFmtId="0" fontId="33" fillId="25" borderId="13" xfId="0" applyFont="1" applyFill="1" applyBorder="1" applyAlignment="1">
      <alignment horizontal="center" vertical="center" wrapText="1"/>
    </xf>
    <xf numFmtId="0" fontId="33" fillId="25" borderId="14" xfId="0" applyFont="1" applyFill="1" applyBorder="1" applyAlignment="1">
      <alignment horizontal="center" vertical="center" wrapText="1"/>
    </xf>
    <xf numFmtId="0" fontId="33" fillId="25" borderId="15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vertical="center" wrapText="1"/>
    </xf>
    <xf numFmtId="2" fontId="1" fillId="24" borderId="11" xfId="0" applyNumberFormat="1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vertical="center" wrapText="1"/>
    </xf>
    <xf numFmtId="0" fontId="31" fillId="24" borderId="13" xfId="39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left" vertical="center" wrapText="1"/>
    </xf>
    <xf numFmtId="0" fontId="31" fillId="24" borderId="33" xfId="39" applyFont="1" applyFill="1" applyBorder="1" applyAlignment="1">
      <alignment horizontal="left" vertical="center" wrapText="1"/>
    </xf>
    <xf numFmtId="2" fontId="31" fillId="24" borderId="27" xfId="39" applyNumberFormat="1" applyFont="1" applyFill="1" applyBorder="1" applyAlignment="1">
      <alignment horizontal="center" vertical="center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9" xfId="38"/>
    <cellStyle name="Обычный_Кабинеты физики" xfId="47"/>
    <cellStyle name="Обычный_Прайс по химии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_Прайс по химии" xfId="45"/>
    <cellStyle name="Хороший 2" xfId="4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286676"/>
      <rgbColor rgb="00C0C0C0"/>
      <rgbColor rgb="00808080"/>
      <rgbColor rgb="009999FF"/>
      <rgbColor rgb="0085396A"/>
      <rgbColor rgb="00FFFFC0"/>
      <rgbColor rgb="00FFFBF0"/>
      <rgbColor rgb="00660066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A0E0E0"/>
      <rgbColor rgb="00C0DCC0"/>
      <rgbColor rgb="00FFFF99"/>
      <rgbColor rgb="00A6CAF0"/>
      <rgbColor rgb="00FF99CC"/>
      <rgbColor rgb="00B38FEE"/>
      <rgbColor rgb="00FFCC99"/>
      <rgbColor rgb="003366FF"/>
      <rgbColor rgb="0033CCCC"/>
      <rgbColor rgb="0099CC00"/>
      <rgbColor rgb="00FFCC00"/>
      <rgbColor rgb="00D9853E"/>
      <rgbColor rgb="00FF6600"/>
      <rgbColor rgb="00624FAC"/>
      <rgbColor rgb="00969696"/>
      <rgbColor rgb="00003366"/>
      <rgbColor rgb="00339966"/>
      <rgbColor rgb="00004500"/>
      <rgbColor rgb="00313900"/>
      <rgbColor rgb="00993300"/>
      <rgbColor rgb="00A0627A"/>
      <rgbColor rgb="001D2FBE"/>
      <rgbColor rgb="00453E0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278649</xdr:colOff>
      <xdr:row>9</xdr:row>
      <xdr:rowOff>63037</xdr:rowOff>
    </xdr:from>
    <xdr:to>
      <xdr:col>3</xdr:col>
      <xdr:colOff>575829</xdr:colOff>
      <xdr:row>9</xdr:row>
      <xdr:rowOff>367837</xdr:rowOff>
    </xdr:to>
    <xdr:pic>
      <xdr:nvPicPr>
        <xdr:cNvPr id="172" name="Рисунок 6" descr="Глобус Звездного неба диаметром 320 мм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3874" y="2168062"/>
          <a:ext cx="2971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10</xdr:row>
      <xdr:rowOff>38100</xdr:rowOff>
    </xdr:from>
    <xdr:to>
      <xdr:col>3</xdr:col>
      <xdr:colOff>571500</xdr:colOff>
      <xdr:row>10</xdr:row>
      <xdr:rowOff>335280</xdr:rowOff>
    </xdr:to>
    <xdr:pic>
      <xdr:nvPicPr>
        <xdr:cNvPr id="173" name="Рисунок 9" descr="Глобус Луны диаметром 320 мм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3360" y="3238500"/>
          <a:ext cx="3200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11</xdr:row>
      <xdr:rowOff>45720</xdr:rowOff>
    </xdr:from>
    <xdr:to>
      <xdr:col>3</xdr:col>
      <xdr:colOff>586740</xdr:colOff>
      <xdr:row>11</xdr:row>
      <xdr:rowOff>335280</xdr:rowOff>
    </xdr:to>
    <xdr:pic>
      <xdr:nvPicPr>
        <xdr:cNvPr id="174" name="Рисунок 10" descr="Глобус Марса диаметром 320 мм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53840" y="3627120"/>
          <a:ext cx="3048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224790</xdr:colOff>
      <xdr:row>12</xdr:row>
      <xdr:rowOff>20781</xdr:rowOff>
    </xdr:from>
    <xdr:to>
      <xdr:col>3</xdr:col>
      <xdr:colOff>576349</xdr:colOff>
      <xdr:row>12</xdr:row>
      <xdr:rowOff>372340</xdr:rowOff>
    </xdr:to>
    <xdr:pic>
      <xdr:nvPicPr>
        <xdr:cNvPr id="175" name="Рисунок 18" descr="Солнечные часы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96690" y="3983181"/>
          <a:ext cx="351559" cy="351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297180</xdr:colOff>
      <xdr:row>14</xdr:row>
      <xdr:rowOff>38100</xdr:rowOff>
    </xdr:from>
    <xdr:to>
      <xdr:col>3</xdr:col>
      <xdr:colOff>628650</xdr:colOff>
      <xdr:row>14</xdr:row>
      <xdr:rowOff>359212</xdr:rowOff>
    </xdr:to>
    <xdr:pic>
      <xdr:nvPicPr>
        <xdr:cNvPr id="182" name="Рисунок 5" descr="Глобус Звездного неба диаметром 120 мм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02405" y="3933825"/>
          <a:ext cx="331470" cy="321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342899</xdr:colOff>
      <xdr:row>16</xdr:row>
      <xdr:rowOff>45720</xdr:rowOff>
    </xdr:from>
    <xdr:to>
      <xdr:col>3</xdr:col>
      <xdr:colOff>633794</xdr:colOff>
      <xdr:row>16</xdr:row>
      <xdr:rowOff>352425</xdr:rowOff>
    </xdr:to>
    <xdr:pic>
      <xdr:nvPicPr>
        <xdr:cNvPr id="183" name="Рисунок 7" descr="Физический глобус диаметром 210мм на ластиковой дуге и подставке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1034" t="17931" r="26552" b="8621"/>
        <a:stretch>
          <a:fillRect/>
        </a:stretch>
      </xdr:blipFill>
      <xdr:spPr bwMode="auto">
        <a:xfrm>
          <a:off x="4048124" y="4703445"/>
          <a:ext cx="290895" cy="306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320039</xdr:colOff>
      <xdr:row>15</xdr:row>
      <xdr:rowOff>38099</xdr:rowOff>
    </xdr:from>
    <xdr:to>
      <xdr:col>3</xdr:col>
      <xdr:colOff>657224</xdr:colOff>
      <xdr:row>15</xdr:row>
      <xdr:rowOff>375284</xdr:rowOff>
    </xdr:to>
    <xdr:pic>
      <xdr:nvPicPr>
        <xdr:cNvPr id="184" name="Рисунок 8" descr="Глобус Луны диаметром 120 мм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25264" y="4314824"/>
          <a:ext cx="337185" cy="337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17</xdr:row>
      <xdr:rowOff>53340</xdr:rowOff>
    </xdr:from>
    <xdr:to>
      <xdr:col>3</xdr:col>
      <xdr:colOff>586740</xdr:colOff>
      <xdr:row>17</xdr:row>
      <xdr:rowOff>230505</xdr:rowOff>
    </xdr:to>
    <xdr:pic>
      <xdr:nvPicPr>
        <xdr:cNvPr id="185" name="Рисунок 16" descr="http://lenbaza.ru/baza/pict/1192.jpg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4320" y="5558790"/>
          <a:ext cx="27432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228600</xdr:colOff>
      <xdr:row>19</xdr:row>
      <xdr:rowOff>123825</xdr:rowOff>
    </xdr:from>
    <xdr:to>
      <xdr:col>3</xdr:col>
      <xdr:colOff>632460</xdr:colOff>
      <xdr:row>19</xdr:row>
      <xdr:rowOff>314325</xdr:rowOff>
    </xdr:to>
    <xdr:pic>
      <xdr:nvPicPr>
        <xdr:cNvPr id="186" name="Рисунок 25" descr="C:\Users\matrosenko\Рабочий стол\смол\Телескоп рефрактор_thumb.jpg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933825" y="5924550"/>
          <a:ext cx="40386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207645</xdr:colOff>
      <xdr:row>18</xdr:row>
      <xdr:rowOff>38099</xdr:rowOff>
    </xdr:from>
    <xdr:to>
      <xdr:col>3</xdr:col>
      <xdr:colOff>725805</xdr:colOff>
      <xdr:row>18</xdr:row>
      <xdr:rowOff>314324</xdr:rowOff>
    </xdr:to>
    <xdr:pic>
      <xdr:nvPicPr>
        <xdr:cNvPr id="187" name="Picture 1024" descr="ÐÐ°ÑÑÐ° Ð·Ð²ÐµÐ·Ð´Ð½Ð¾Ð³Ð¾ Ð½ÐµÐ±Ð° 0,68*1.02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t="15297" b="15083"/>
        <a:stretch>
          <a:fillRect/>
        </a:stretch>
      </xdr:blipFill>
      <xdr:spPr bwMode="auto">
        <a:xfrm>
          <a:off x="4106785" y="5420982"/>
          <a:ext cx="51816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320387</xdr:colOff>
      <xdr:row>22</xdr:row>
      <xdr:rowOff>37235</xdr:rowOff>
    </xdr:from>
    <xdr:to>
      <xdr:col>3</xdr:col>
      <xdr:colOff>684068</xdr:colOff>
      <xdr:row>23</xdr:row>
      <xdr:rowOff>2598</xdr:rowOff>
    </xdr:to>
    <xdr:pic>
      <xdr:nvPicPr>
        <xdr:cNvPr id="189" name="Рисунок 188" descr="C:\Documents and Settings\sokolova\Рабочий стол\смол\Модель Солнце-Земля-Луна_small.jpg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25612" y="6866660"/>
          <a:ext cx="363681" cy="346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369743</xdr:colOff>
      <xdr:row>21</xdr:row>
      <xdr:rowOff>43296</xdr:rowOff>
    </xdr:from>
    <xdr:to>
      <xdr:col>3</xdr:col>
      <xdr:colOff>750743</xdr:colOff>
      <xdr:row>21</xdr:row>
      <xdr:rowOff>355023</xdr:rowOff>
    </xdr:to>
    <xdr:pic>
      <xdr:nvPicPr>
        <xdr:cNvPr id="190" name="Рисунок 189" descr="C:\Documents and Settings\sokolova\Рабочий стол\Модель небесной сферы.jpg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74968" y="6491721"/>
          <a:ext cx="381000" cy="3117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216477</xdr:colOff>
      <xdr:row>23</xdr:row>
      <xdr:rowOff>47625</xdr:rowOff>
    </xdr:from>
    <xdr:to>
      <xdr:col>4</xdr:col>
      <xdr:colOff>1730</xdr:colOff>
      <xdr:row>23</xdr:row>
      <xdr:rowOff>295275</xdr:rowOff>
    </xdr:to>
    <xdr:pic>
      <xdr:nvPicPr>
        <xdr:cNvPr id="191" name="Рисунок 190" descr="C:\Documents and Settings\sokolova\Рабочий стол\смол\123_small.jpg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978852" y="7258050"/>
          <a:ext cx="718703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381001</xdr:colOff>
      <xdr:row>24</xdr:row>
      <xdr:rowOff>38100</xdr:rowOff>
    </xdr:from>
    <xdr:to>
      <xdr:col>3</xdr:col>
      <xdr:colOff>742951</xdr:colOff>
      <xdr:row>24</xdr:row>
      <xdr:rowOff>304800</xdr:rowOff>
    </xdr:to>
    <xdr:pic>
      <xdr:nvPicPr>
        <xdr:cNvPr id="192" name="Рисунок 191" descr="C:\Users\sokolova\Desktop\Модель Солнечной системы.png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86226" y="7629525"/>
          <a:ext cx="3619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332390</xdr:colOff>
      <xdr:row>25</xdr:row>
      <xdr:rowOff>40005</xdr:rowOff>
    </xdr:from>
    <xdr:to>
      <xdr:col>3</xdr:col>
      <xdr:colOff>723900</xdr:colOff>
      <xdr:row>25</xdr:row>
      <xdr:rowOff>323850</xdr:rowOff>
    </xdr:to>
    <xdr:pic>
      <xdr:nvPicPr>
        <xdr:cNvPr id="193" name="Рисунок 27" descr="C:\Users\matrosenko\Рабочий стол\смол\Армиллярная сфера_thumb.jpg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37615" y="8393430"/>
          <a:ext cx="391510" cy="283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331470</xdr:colOff>
      <xdr:row>29</xdr:row>
      <xdr:rowOff>32385</xdr:rowOff>
    </xdr:from>
    <xdr:to>
      <xdr:col>3</xdr:col>
      <xdr:colOff>842010</xdr:colOff>
      <xdr:row>29</xdr:row>
      <xdr:rowOff>360045</xdr:rowOff>
    </xdr:to>
    <xdr:pic>
      <xdr:nvPicPr>
        <xdr:cNvPr id="195" name="Рисунок 19" descr="http://klass-k.ru/uf/images/catalog/52690448200.jpg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93845" y="9300210"/>
          <a:ext cx="5105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363855</xdr:colOff>
      <xdr:row>30</xdr:row>
      <xdr:rowOff>28575</xdr:rowOff>
    </xdr:from>
    <xdr:to>
      <xdr:col>3</xdr:col>
      <xdr:colOff>851535</xdr:colOff>
      <xdr:row>30</xdr:row>
      <xdr:rowOff>333375</xdr:rowOff>
    </xdr:to>
    <xdr:pic>
      <xdr:nvPicPr>
        <xdr:cNvPr id="196" name="Рисунок 20" descr="Таблицы Планеты Солнечной системы (50х70) 12 шт.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126230" y="10058400"/>
          <a:ext cx="4876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424815</xdr:colOff>
      <xdr:row>28</xdr:row>
      <xdr:rowOff>47625</xdr:rowOff>
    </xdr:from>
    <xdr:to>
      <xdr:col>3</xdr:col>
      <xdr:colOff>775335</xdr:colOff>
      <xdr:row>28</xdr:row>
      <xdr:rowOff>352425</xdr:rowOff>
    </xdr:to>
    <xdr:pic>
      <xdr:nvPicPr>
        <xdr:cNvPr id="197" name="Рисунок 21" descr="http://germece.ru/3769-thickbox_default/komplekt-tablic-zemlya-i-solnce-4-sht.jpg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187190" y="8934450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366279</xdr:colOff>
      <xdr:row>31</xdr:row>
      <xdr:rowOff>29441</xdr:rowOff>
    </xdr:from>
    <xdr:to>
      <xdr:col>3</xdr:col>
      <xdr:colOff>695324</xdr:colOff>
      <xdr:row>31</xdr:row>
      <xdr:rowOff>322983</xdr:rowOff>
    </xdr:to>
    <xdr:pic>
      <xdr:nvPicPr>
        <xdr:cNvPr id="198" name="Рисунок 197" descr="C:\Documents and Settings\sokolova\Рабочий стол\Копия Эволюция Вселенной (12 таблиц).jpg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128654" y="10440266"/>
          <a:ext cx="329045" cy="293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33</xdr:row>
      <xdr:rowOff>19050</xdr:rowOff>
    </xdr:from>
    <xdr:to>
      <xdr:col>3</xdr:col>
      <xdr:colOff>632460</xdr:colOff>
      <xdr:row>33</xdr:row>
      <xdr:rowOff>358140</xdr:rowOff>
    </xdr:to>
    <xdr:pic>
      <xdr:nvPicPr>
        <xdr:cNvPr id="199" name="Рисунок 29" descr="C:\Users\matrosenko\Рабочий стол\смол\Диск Астрономия-1_thumb.jpg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143375" y="11077575"/>
          <a:ext cx="251460" cy="3390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34</xdr:row>
      <xdr:rowOff>47625</xdr:rowOff>
    </xdr:from>
    <xdr:to>
      <xdr:col>3</xdr:col>
      <xdr:colOff>655320</xdr:colOff>
      <xdr:row>34</xdr:row>
      <xdr:rowOff>304800</xdr:rowOff>
    </xdr:to>
    <xdr:pic>
      <xdr:nvPicPr>
        <xdr:cNvPr id="200" name="Рисунок 30" descr="C:\Users\matrosenko\Рабочий стол\смол\Диск Астрономия-2_thumb.jpg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143375" y="11487150"/>
          <a:ext cx="27432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35</xdr:row>
      <xdr:rowOff>41910</xdr:rowOff>
    </xdr:from>
    <xdr:to>
      <xdr:col>3</xdr:col>
      <xdr:colOff>617220</xdr:colOff>
      <xdr:row>35</xdr:row>
      <xdr:rowOff>342900</xdr:rowOff>
    </xdr:to>
    <xdr:pic>
      <xdr:nvPicPr>
        <xdr:cNvPr id="201" name="Рисунок 31" descr="C:\Users\matrosenko\Рабочий стол\смол\Диск Астрономия. Наша Вселенная_thumb.jpg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105275" y="11862435"/>
          <a:ext cx="274320" cy="300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340995</xdr:colOff>
      <xdr:row>36</xdr:row>
      <xdr:rowOff>40005</xdr:rowOff>
    </xdr:from>
    <xdr:to>
      <xdr:col>3</xdr:col>
      <xdr:colOff>622935</xdr:colOff>
      <xdr:row>36</xdr:row>
      <xdr:rowOff>314325</xdr:rowOff>
    </xdr:to>
    <xdr:pic>
      <xdr:nvPicPr>
        <xdr:cNvPr id="202" name="Рисунок 32" descr="C:\Users\matrosenko\Рабочий стол\смол\Диск Астрономия. Звезда по имени Солнце_thumb.jpg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103370" y="12241530"/>
          <a:ext cx="28194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11</xdr:row>
      <xdr:rowOff>34505</xdr:rowOff>
    </xdr:from>
    <xdr:to>
      <xdr:col>3</xdr:col>
      <xdr:colOff>571500</xdr:colOff>
      <xdr:row>11</xdr:row>
      <xdr:rowOff>331685</xdr:rowOff>
    </xdr:to>
    <xdr:pic>
      <xdr:nvPicPr>
        <xdr:cNvPr id="28" name="Рисунок 9" descr="Глобус Луны диаметром 320 мм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50600" y="2872596"/>
          <a:ext cx="3200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</xdr:row>
      <xdr:rowOff>9525</xdr:rowOff>
    </xdr:from>
    <xdr:to>
      <xdr:col>2</xdr:col>
      <xdr:colOff>899679</xdr:colOff>
      <xdr:row>3</xdr:row>
      <xdr:rowOff>105641</xdr:rowOff>
    </xdr:to>
    <xdr:pic>
      <xdr:nvPicPr>
        <xdr:cNvPr id="29" name="Рисунок 28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90525" y="209550"/>
          <a:ext cx="1671204" cy="477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2581275</xdr:colOff>
      <xdr:row>0</xdr:row>
      <xdr:rowOff>47625</xdr:rowOff>
    </xdr:from>
    <xdr:ext cx="2814205" cy="874568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28C245C3-0845-4D41-8A5A-A9BCE6507F6E}"/>
            </a:ext>
          </a:extLst>
        </xdr:cNvPr>
        <xdr:cNvSpPr txBox="1"/>
      </xdr:nvSpPr>
      <xdr:spPr>
        <a:xfrm>
          <a:off x="3609975" y="47625"/>
          <a:ext cx="2814205" cy="8745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ООО "ТД</a:t>
          </a:r>
          <a:r>
            <a:rPr lang="en-US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Светоч</a:t>
          </a:r>
          <a:r>
            <a:rPr lang="en-US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1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443022,</a:t>
          </a:r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en-US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Самара,</a:t>
          </a:r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ул.</a:t>
          </a:r>
          <a:r>
            <a:rPr lang="en-US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Заводское шоссе</a:t>
          </a:r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14,</a:t>
          </a:r>
          <a:endParaRPr lang="ru-RU" sz="11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Телефон: (846) 207 - 09 - 58, 207 - 13 - 99</a:t>
          </a:r>
          <a:endParaRPr lang="ru-RU" sz="11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en-US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svetoch@sveto.ru</a:t>
          </a:r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r>
            <a:rPr lang="ru-RU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Сайт: </a:t>
          </a:r>
          <a:r>
            <a:rPr lang="en-US" sz="11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www.sveto.ru</a:t>
          </a:r>
          <a:endParaRPr lang="ru-RU" sz="1100">
            <a:solidFill>
              <a:schemeClr val="accent1">
                <a:lumMod val="75000"/>
              </a:schemeClr>
            </a:solidFill>
            <a:effectLst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0.79998168889431442"/>
  </sheetPr>
  <dimension ref="A1:G38"/>
  <sheetViews>
    <sheetView tabSelected="1" zoomScaleNormal="100" zoomScaleSheetLayoutView="100" workbookViewId="0">
      <selection activeCell="F10" sqref="A10:G38"/>
    </sheetView>
  </sheetViews>
  <sheetFormatPr defaultColWidth="9.140625" defaultRowHeight="15.75" x14ac:dyDescent="0.2"/>
  <cols>
    <col min="1" max="1" width="3.7109375" style="1" customWidth="1"/>
    <col min="2" max="2" width="11.7109375" style="1" customWidth="1"/>
    <col min="3" max="3" width="42.7109375" style="8" customWidth="1"/>
    <col min="4" max="4" width="13.5703125" style="2" customWidth="1"/>
    <col min="5" max="5" width="6.7109375" style="3" customWidth="1"/>
    <col min="6" max="6" width="9.7109375" style="4" customWidth="1"/>
    <col min="7" max="7" width="10.7109375" style="7" customWidth="1"/>
    <col min="8" max="16384" width="9.140625" style="5"/>
  </cols>
  <sheetData>
    <row r="1" spans="1:7" s="6" customFormat="1" ht="15" customHeight="1" x14ac:dyDescent="0.2">
      <c r="A1" s="21" t="s">
        <v>38</v>
      </c>
      <c r="B1" s="22"/>
      <c r="C1" s="22"/>
      <c r="D1" s="22"/>
      <c r="E1" s="22"/>
      <c r="F1" s="22"/>
      <c r="G1" s="23"/>
    </row>
    <row r="2" spans="1:7" s="6" customFormat="1" ht="15" customHeight="1" x14ac:dyDescent="0.2">
      <c r="A2" s="24"/>
      <c r="B2" s="25"/>
      <c r="C2" s="25"/>
      <c r="D2" s="25"/>
      <c r="E2" s="25"/>
      <c r="F2" s="25"/>
      <c r="G2" s="26"/>
    </row>
    <row r="3" spans="1:7" s="6" customFormat="1" ht="15" customHeight="1" x14ac:dyDescent="0.2">
      <c r="A3" s="24"/>
      <c r="B3" s="25"/>
      <c r="C3" s="25"/>
      <c r="D3" s="25"/>
      <c r="E3" s="25"/>
      <c r="F3" s="25"/>
      <c r="G3" s="26"/>
    </row>
    <row r="4" spans="1:7" s="6" customFormat="1" ht="15" customHeight="1" x14ac:dyDescent="0.2">
      <c r="A4" s="24"/>
      <c r="B4" s="25"/>
      <c r="C4" s="25"/>
      <c r="D4" s="25"/>
      <c r="E4" s="25"/>
      <c r="F4" s="25"/>
      <c r="G4" s="26"/>
    </row>
    <row r="5" spans="1:7" s="6" customFormat="1" ht="15" customHeight="1" thickBot="1" x14ac:dyDescent="0.25">
      <c r="A5" s="27"/>
      <c r="B5" s="28"/>
      <c r="C5" s="28"/>
      <c r="D5" s="28"/>
      <c r="E5" s="28"/>
      <c r="F5" s="28"/>
      <c r="G5" s="29"/>
    </row>
    <row r="6" spans="1:7" s="6" customFormat="1" ht="20.25" customHeight="1" thickBot="1" x14ac:dyDescent="0.25">
      <c r="A6" s="18" t="s">
        <v>51</v>
      </c>
      <c r="B6" s="19"/>
      <c r="C6" s="19"/>
      <c r="D6" s="19"/>
      <c r="E6" s="19"/>
      <c r="F6" s="19"/>
      <c r="G6" s="20"/>
    </row>
    <row r="7" spans="1:7" ht="30" customHeight="1" x14ac:dyDescent="0.2">
      <c r="A7" s="15" t="s">
        <v>50</v>
      </c>
      <c r="B7" s="16"/>
      <c r="C7" s="16"/>
      <c r="D7" s="16"/>
      <c r="E7" s="16"/>
      <c r="F7" s="16"/>
      <c r="G7" s="17"/>
    </row>
    <row r="8" spans="1:7" ht="79.5" customHeight="1" thickBot="1" x14ac:dyDescent="0.25">
      <c r="A8" s="9" t="s">
        <v>0</v>
      </c>
      <c r="B8" s="14" t="s">
        <v>49</v>
      </c>
      <c r="C8" s="10" t="s">
        <v>1</v>
      </c>
      <c r="D8" s="10" t="s">
        <v>10</v>
      </c>
      <c r="E8" s="11" t="s">
        <v>2</v>
      </c>
      <c r="F8" s="12" t="s">
        <v>3</v>
      </c>
      <c r="G8" s="13" t="s">
        <v>4</v>
      </c>
    </row>
    <row r="9" spans="1:7" ht="21" customHeight="1" thickBot="1" x14ac:dyDescent="0.25">
      <c r="A9" s="30" t="s">
        <v>11</v>
      </c>
      <c r="B9" s="31"/>
      <c r="C9" s="31"/>
      <c r="D9" s="31"/>
      <c r="E9" s="31"/>
      <c r="F9" s="31"/>
      <c r="G9" s="32"/>
    </row>
    <row r="10" spans="1:7" ht="30.2" customHeight="1" x14ac:dyDescent="0.2">
      <c r="A10" s="33" t="s">
        <v>5</v>
      </c>
      <c r="B10" s="34"/>
      <c r="C10" s="35" t="s">
        <v>35</v>
      </c>
      <c r="D10" s="36"/>
      <c r="E10" s="37">
        <v>1</v>
      </c>
      <c r="F10" s="38">
        <v>1196</v>
      </c>
      <c r="G10" s="39">
        <f>E10*F10</f>
        <v>1196</v>
      </c>
    </row>
    <row r="11" spans="1:7" ht="30.2" customHeight="1" x14ac:dyDescent="0.2">
      <c r="A11" s="33" t="s">
        <v>6</v>
      </c>
      <c r="B11" s="40"/>
      <c r="C11" s="41" t="s">
        <v>36</v>
      </c>
      <c r="D11" s="42"/>
      <c r="E11" s="43">
        <v>1</v>
      </c>
      <c r="F11" s="44">
        <v>2621</v>
      </c>
      <c r="G11" s="45">
        <f t="shared" ref="G11:G13" si="0">E11*F11</f>
        <v>2621</v>
      </c>
    </row>
    <row r="12" spans="1:7" ht="30.2" customHeight="1" x14ac:dyDescent="0.2">
      <c r="A12" s="33" t="s">
        <v>7</v>
      </c>
      <c r="B12" s="40"/>
      <c r="C12" s="41" t="s">
        <v>37</v>
      </c>
      <c r="D12" s="42"/>
      <c r="E12" s="43">
        <v>1</v>
      </c>
      <c r="F12" s="44">
        <v>1165</v>
      </c>
      <c r="G12" s="45">
        <f t="shared" si="0"/>
        <v>1165</v>
      </c>
    </row>
    <row r="13" spans="1:7" ht="30.2" customHeight="1" thickBot="1" x14ac:dyDescent="0.25">
      <c r="A13" s="46" t="s">
        <v>8</v>
      </c>
      <c r="B13" s="47" t="s">
        <v>40</v>
      </c>
      <c r="C13" s="48" t="s">
        <v>12</v>
      </c>
      <c r="D13" s="49"/>
      <c r="E13" s="50">
        <v>1</v>
      </c>
      <c r="F13" s="51">
        <v>5508</v>
      </c>
      <c r="G13" s="52">
        <f t="shared" si="0"/>
        <v>5508</v>
      </c>
    </row>
    <row r="14" spans="1:7" ht="21.2" customHeight="1" thickBot="1" x14ac:dyDescent="0.25">
      <c r="A14" s="53" t="s">
        <v>13</v>
      </c>
      <c r="B14" s="54"/>
      <c r="C14" s="55"/>
      <c r="D14" s="55"/>
      <c r="E14" s="55"/>
      <c r="F14" s="55"/>
      <c r="G14" s="56"/>
    </row>
    <row r="15" spans="1:7" ht="30.2" customHeight="1" x14ac:dyDescent="0.2">
      <c r="A15" s="57" t="s">
        <v>5</v>
      </c>
      <c r="B15" s="34"/>
      <c r="C15" s="35" t="s">
        <v>14</v>
      </c>
      <c r="D15" s="36"/>
      <c r="E15" s="37">
        <v>15</v>
      </c>
      <c r="F15" s="38">
        <v>853</v>
      </c>
      <c r="G15" s="39">
        <f t="shared" ref="G15:G17" si="1">E15*F15</f>
        <v>12795</v>
      </c>
    </row>
    <row r="16" spans="1:7" ht="30.2" customHeight="1" x14ac:dyDescent="0.2">
      <c r="A16" s="33" t="s">
        <v>6</v>
      </c>
      <c r="B16" s="40"/>
      <c r="C16" s="58" t="s">
        <v>15</v>
      </c>
      <c r="D16" s="59"/>
      <c r="E16" s="43">
        <v>15</v>
      </c>
      <c r="F16" s="44">
        <v>1020</v>
      </c>
      <c r="G16" s="45">
        <f t="shared" si="1"/>
        <v>15300</v>
      </c>
    </row>
    <row r="17" spans="1:7" ht="30.2" customHeight="1" x14ac:dyDescent="0.2">
      <c r="A17" s="33" t="s">
        <v>7</v>
      </c>
      <c r="B17" s="40"/>
      <c r="C17" s="58" t="s">
        <v>16</v>
      </c>
      <c r="D17" s="59"/>
      <c r="E17" s="43">
        <v>15</v>
      </c>
      <c r="F17" s="44">
        <v>853</v>
      </c>
      <c r="G17" s="45">
        <f t="shared" si="1"/>
        <v>12795</v>
      </c>
    </row>
    <row r="18" spans="1:7" ht="30.2" customHeight="1" x14ac:dyDescent="0.2">
      <c r="A18" s="33" t="s">
        <v>8</v>
      </c>
      <c r="B18" s="40" t="s">
        <v>41</v>
      </c>
      <c r="C18" s="58" t="s">
        <v>17</v>
      </c>
      <c r="D18" s="59"/>
      <c r="E18" s="43">
        <v>15</v>
      </c>
      <c r="F18" s="60">
        <v>593</v>
      </c>
      <c r="G18" s="61">
        <f>E18*F18</f>
        <v>8895</v>
      </c>
    </row>
    <row r="19" spans="1:7" ht="30.2" customHeight="1" x14ac:dyDescent="0.2">
      <c r="A19" s="62">
        <v>5</v>
      </c>
      <c r="B19" s="63" t="s">
        <v>45</v>
      </c>
      <c r="C19" s="64" t="s">
        <v>39</v>
      </c>
      <c r="D19" s="65"/>
      <c r="E19" s="50">
        <v>15</v>
      </c>
      <c r="F19" s="66">
        <v>365</v>
      </c>
      <c r="G19" s="67">
        <f>E19*F19</f>
        <v>5475</v>
      </c>
    </row>
    <row r="20" spans="1:7" ht="30.2" customHeight="1" thickBot="1" x14ac:dyDescent="0.25">
      <c r="A20" s="62">
        <v>6</v>
      </c>
      <c r="B20" s="63"/>
      <c r="C20" s="64" t="s">
        <v>18</v>
      </c>
      <c r="D20" s="65"/>
      <c r="E20" s="50">
        <v>15</v>
      </c>
      <c r="F20" s="66">
        <v>6636</v>
      </c>
      <c r="G20" s="67">
        <f>E20*F20</f>
        <v>99540</v>
      </c>
    </row>
    <row r="21" spans="1:7" ht="21.2" customHeight="1" thickBot="1" x14ac:dyDescent="0.25">
      <c r="A21" s="68" t="s">
        <v>19</v>
      </c>
      <c r="B21" s="69"/>
      <c r="C21" s="69"/>
      <c r="D21" s="69"/>
      <c r="E21" s="69"/>
      <c r="F21" s="69"/>
      <c r="G21" s="70"/>
    </row>
    <row r="22" spans="1:7" ht="30.2" customHeight="1" x14ac:dyDescent="0.2">
      <c r="A22" s="71">
        <v>1</v>
      </c>
      <c r="B22" s="72" t="s">
        <v>44</v>
      </c>
      <c r="C22" s="73" t="s">
        <v>52</v>
      </c>
      <c r="D22" s="74"/>
      <c r="E22" s="75">
        <v>1</v>
      </c>
      <c r="F22" s="76">
        <v>5210</v>
      </c>
      <c r="G22" s="77">
        <f t="shared" ref="G22:G24" si="2">E22*F22</f>
        <v>5210</v>
      </c>
    </row>
    <row r="23" spans="1:7" ht="30.2" customHeight="1" x14ac:dyDescent="0.2">
      <c r="A23" s="78" t="s">
        <v>6</v>
      </c>
      <c r="B23" s="79" t="s">
        <v>42</v>
      </c>
      <c r="C23" s="80" t="s">
        <v>20</v>
      </c>
      <c r="D23" s="80"/>
      <c r="E23" s="81">
        <v>1</v>
      </c>
      <c r="F23" s="82">
        <v>6531</v>
      </c>
      <c r="G23" s="61">
        <f t="shared" si="2"/>
        <v>6531</v>
      </c>
    </row>
    <row r="24" spans="1:7" ht="30.2" customHeight="1" x14ac:dyDescent="0.2">
      <c r="A24" s="78">
        <v>3</v>
      </c>
      <c r="B24" s="79" t="s">
        <v>43</v>
      </c>
      <c r="C24" s="80" t="s">
        <v>21</v>
      </c>
      <c r="D24" s="80"/>
      <c r="E24" s="81">
        <v>1</v>
      </c>
      <c r="F24" s="82">
        <v>28548</v>
      </c>
      <c r="G24" s="61">
        <f t="shared" si="2"/>
        <v>28548</v>
      </c>
    </row>
    <row r="25" spans="1:7" ht="30.2" customHeight="1" x14ac:dyDescent="0.2">
      <c r="A25" s="78" t="s">
        <v>8</v>
      </c>
      <c r="B25" s="79" t="s">
        <v>43</v>
      </c>
      <c r="C25" s="83" t="s">
        <v>22</v>
      </c>
      <c r="D25" s="84"/>
      <c r="E25" s="85">
        <v>1</v>
      </c>
      <c r="F25" s="44">
        <v>11245</v>
      </c>
      <c r="G25" s="45">
        <f>E25*F25</f>
        <v>11245</v>
      </c>
    </row>
    <row r="26" spans="1:7" ht="30.2" customHeight="1" thickBot="1" x14ac:dyDescent="0.25">
      <c r="A26" s="78" t="s">
        <v>9</v>
      </c>
      <c r="B26" s="79" t="s">
        <v>44</v>
      </c>
      <c r="C26" s="80" t="s">
        <v>23</v>
      </c>
      <c r="D26" s="80"/>
      <c r="E26" s="81">
        <v>1</v>
      </c>
      <c r="F26" s="82">
        <v>2657</v>
      </c>
      <c r="G26" s="61">
        <f t="shared" ref="G26" si="3">E26*F26</f>
        <v>2657</v>
      </c>
    </row>
    <row r="27" spans="1:7" ht="21.2" customHeight="1" thickBot="1" x14ac:dyDescent="0.25">
      <c r="A27" s="86" t="s">
        <v>24</v>
      </c>
      <c r="B27" s="87"/>
      <c r="C27" s="87"/>
      <c r="D27" s="87"/>
      <c r="E27" s="87"/>
      <c r="F27" s="87"/>
      <c r="G27" s="88"/>
    </row>
    <row r="28" spans="1:7" ht="21.2" customHeight="1" thickBot="1" x14ac:dyDescent="0.25">
      <c r="A28" s="89" t="s">
        <v>25</v>
      </c>
      <c r="B28" s="90"/>
      <c r="C28" s="90"/>
      <c r="D28" s="90"/>
      <c r="E28" s="90"/>
      <c r="F28" s="90"/>
      <c r="G28" s="91"/>
    </row>
    <row r="29" spans="1:7" ht="30.2" customHeight="1" x14ac:dyDescent="0.2">
      <c r="A29" s="71">
        <v>1</v>
      </c>
      <c r="B29" s="72" t="s">
        <v>46</v>
      </c>
      <c r="C29" s="35" t="s">
        <v>26</v>
      </c>
      <c r="D29" s="35"/>
      <c r="E29" s="37">
        <v>1</v>
      </c>
      <c r="F29" s="92">
        <v>1410</v>
      </c>
      <c r="G29" s="77">
        <f t="shared" ref="G29:G32" si="4">E29*F29</f>
        <v>1410</v>
      </c>
    </row>
    <row r="30" spans="1:7" ht="30.2" customHeight="1" x14ac:dyDescent="0.2">
      <c r="A30" s="93">
        <v>2</v>
      </c>
      <c r="B30" s="72" t="s">
        <v>46</v>
      </c>
      <c r="C30" s="94" t="s">
        <v>27</v>
      </c>
      <c r="D30" s="94"/>
      <c r="E30" s="59">
        <v>1</v>
      </c>
      <c r="F30" s="95">
        <v>2790</v>
      </c>
      <c r="G30" s="61">
        <f t="shared" si="4"/>
        <v>2790</v>
      </c>
    </row>
    <row r="31" spans="1:7" ht="30.2" customHeight="1" x14ac:dyDescent="0.2">
      <c r="A31" s="96" t="s">
        <v>7</v>
      </c>
      <c r="B31" s="72" t="s">
        <v>46</v>
      </c>
      <c r="C31" s="48" t="s">
        <v>28</v>
      </c>
      <c r="D31" s="48"/>
      <c r="E31" s="50">
        <v>1</v>
      </c>
      <c r="F31" s="66">
        <v>6240</v>
      </c>
      <c r="G31" s="67">
        <f t="shared" si="4"/>
        <v>6240</v>
      </c>
    </row>
    <row r="32" spans="1:7" ht="30.2" customHeight="1" thickBot="1" x14ac:dyDescent="0.25">
      <c r="A32" s="96" t="s">
        <v>8</v>
      </c>
      <c r="B32" s="72" t="s">
        <v>46</v>
      </c>
      <c r="C32" s="48" t="s">
        <v>29</v>
      </c>
      <c r="D32" s="48"/>
      <c r="E32" s="50">
        <v>1</v>
      </c>
      <c r="F32" s="66">
        <v>4180</v>
      </c>
      <c r="G32" s="67">
        <f t="shared" si="4"/>
        <v>4180</v>
      </c>
    </row>
    <row r="33" spans="1:7" ht="21.2" customHeight="1" thickBot="1" x14ac:dyDescent="0.25">
      <c r="A33" s="97" t="s">
        <v>30</v>
      </c>
      <c r="B33" s="98"/>
      <c r="C33" s="98"/>
      <c r="D33" s="98"/>
      <c r="E33" s="98"/>
      <c r="F33" s="98"/>
      <c r="G33" s="99"/>
    </row>
    <row r="34" spans="1:7" ht="30.2" customHeight="1" x14ac:dyDescent="0.2">
      <c r="A34" s="71">
        <v>1</v>
      </c>
      <c r="B34" s="72" t="s">
        <v>47</v>
      </c>
      <c r="C34" s="100" t="s">
        <v>31</v>
      </c>
      <c r="D34" s="100"/>
      <c r="E34" s="37">
        <v>1</v>
      </c>
      <c r="F34" s="101">
        <v>780</v>
      </c>
      <c r="G34" s="77">
        <f t="shared" ref="G34:G37" si="5">E34*F34</f>
        <v>780</v>
      </c>
    </row>
    <row r="35" spans="1:7" ht="30.2" customHeight="1" x14ac:dyDescent="0.2">
      <c r="A35" s="78">
        <v>2</v>
      </c>
      <c r="B35" s="72" t="s">
        <v>47</v>
      </c>
      <c r="C35" s="94" t="s">
        <v>32</v>
      </c>
      <c r="D35" s="94"/>
      <c r="E35" s="43">
        <v>1</v>
      </c>
      <c r="F35" s="101">
        <v>780</v>
      </c>
      <c r="G35" s="77">
        <f t="shared" si="5"/>
        <v>780</v>
      </c>
    </row>
    <row r="36" spans="1:7" ht="30.2" customHeight="1" x14ac:dyDescent="0.2">
      <c r="A36" s="78">
        <v>3</v>
      </c>
      <c r="B36" s="72" t="s">
        <v>47</v>
      </c>
      <c r="C36" s="94" t="s">
        <v>33</v>
      </c>
      <c r="D36" s="94"/>
      <c r="E36" s="43">
        <v>1</v>
      </c>
      <c r="F36" s="101">
        <v>780</v>
      </c>
      <c r="G36" s="77">
        <f t="shared" si="5"/>
        <v>780</v>
      </c>
    </row>
    <row r="37" spans="1:7" ht="30.2" customHeight="1" thickBot="1" x14ac:dyDescent="0.25">
      <c r="A37" s="96">
        <v>4</v>
      </c>
      <c r="B37" s="72" t="s">
        <v>47</v>
      </c>
      <c r="C37" s="102" t="s">
        <v>34</v>
      </c>
      <c r="D37" s="102"/>
      <c r="E37" s="50">
        <v>1</v>
      </c>
      <c r="F37" s="101">
        <v>780</v>
      </c>
      <c r="G37" s="77">
        <f t="shared" si="5"/>
        <v>780</v>
      </c>
    </row>
    <row r="38" spans="1:7" ht="30.2" customHeight="1" thickBot="1" x14ac:dyDescent="0.25">
      <c r="A38" s="103" t="s">
        <v>48</v>
      </c>
      <c r="B38" s="104"/>
      <c r="C38" s="104"/>
      <c r="D38" s="104"/>
      <c r="E38" s="104"/>
      <c r="F38" s="105"/>
      <c r="G38" s="106">
        <f>SUM(G5:G37)</f>
        <v>237221</v>
      </c>
    </row>
  </sheetData>
  <sheetProtection selectLockedCells="1" selectUnlockedCells="1"/>
  <mergeCells count="10">
    <mergeCell ref="A7:G7"/>
    <mergeCell ref="A6:G6"/>
    <mergeCell ref="A1:G5"/>
    <mergeCell ref="A38:F38"/>
    <mergeCell ref="A27:G27"/>
    <mergeCell ref="A28:G28"/>
    <mergeCell ref="A33:G33"/>
    <mergeCell ref="A9:G9"/>
    <mergeCell ref="A14:G14"/>
    <mergeCell ref="A21:G21"/>
  </mergeCells>
  <pageMargins left="0.31496062992125984" right="0.31496062992125984" top="0.35433070866141736" bottom="0.35433070866141736" header="0.51181102362204722" footer="0.51181102362204722"/>
  <pageSetup paperSize="9" firstPageNumber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Астрономия</vt:lpstr>
      <vt:lpstr>Астрономия!Область_печати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tichonowa</dc:creator>
  <cp:lastModifiedBy>Sokolova</cp:lastModifiedBy>
  <cp:lastPrinted>2025-02-19T03:24:29Z</cp:lastPrinted>
  <dcterms:created xsi:type="dcterms:W3CDTF">2016-01-29T11:47:15Z</dcterms:created>
  <dcterms:modified xsi:type="dcterms:W3CDTF">2026-06-09T10:56:45Z</dcterms:modified>
</cp:coreProperties>
</file>